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activeTab="0"/>
  </bookViews>
  <sheets>
    <sheet name="ücretgruplarıformu" sheetId="1" r:id="rId1"/>
  </sheets>
  <definedNames>
    <definedName name="_xlnm.Print_Area" localSheetId="0">'ücretgruplarıformu'!$B$2:$R$45</definedName>
  </definedNames>
  <calcPr fullCalcOnLoad="1"/>
</workbook>
</file>

<file path=xl/sharedStrings.xml><?xml version="1.0" encoding="utf-8"?>
<sst xmlns="http://schemas.openxmlformats.org/spreadsheetml/2006/main" count="108" uniqueCount="52">
  <si>
    <t xml:space="preserve"> 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</si>
  <si>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</si>
  <si>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</si>
  <si>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</si>
  <si>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</si>
  <si>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</si>
  <si>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</si>
  <si>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</si>
  <si>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</si>
  <si>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</si>
  <si>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</si>
  <si>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</si>
  <si>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</si>
  <si>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GRUPTAKİ İŞÇİ SAYISI</t>
  </si>
  <si>
    <t xml:space="preserve"> -</t>
  </si>
  <si>
    <t>VE</t>
  </si>
  <si>
    <t>ÜZERİ</t>
  </si>
  <si>
    <t>GENEL TOPLAM-ORTALAMA</t>
  </si>
  <si>
    <t>BİRİNCİ TABLONUN DOLDURULMASI İLE İLGİLİ AÇIKLAMALAR:</t>
  </si>
  <si>
    <t>YIL ORT.</t>
  </si>
  <si>
    <t>ORT. BRÜT ÇIPLAK ÜCRET</t>
  </si>
  <si>
    <t>TARAF İŞÇİ SENDİKASI</t>
  </si>
  <si>
    <t>ÜYE KURULUŞ</t>
  </si>
  <si>
    <t xml:space="preserve">İŞKOLU      </t>
  </si>
  <si>
    <t>BRÜT ÇIPLAK ÜCRET GRUPLARI (TL/AY)</t>
  </si>
  <si>
    <t>TÜHİS</t>
  </si>
  <si>
    <t>İKİNCİ TABLONUN DOLDURULMASI İLE İLGİLİ AÇIKLAMALAR:</t>
  </si>
  <si>
    <t>FORMU DOLDURAN</t>
  </si>
  <si>
    <t>(Kuruluşunuzda birden fazla işkolunda toplu iş sözleşmesi yapılmış ise bu form, her bir işkolu için ayrı ayrı doldurulacak ve Sendikamıza her işkolu için bir adet form gönderilecektir)</t>
  </si>
  <si>
    <t>İŞYERİNDE ÇALIŞAN İŞÇİLER</t>
  </si>
  <si>
    <t>Adı, Soyadı</t>
  </si>
  <si>
    <t>Görevi, Telefonu</t>
  </si>
  <si>
    <t>Tarih, İmzası</t>
  </si>
  <si>
    <t>2018 YILI İSTİHDAM VE ÜCRET GRUPLARI BİLGİ FORMU</t>
  </si>
  <si>
    <t>I. 2018 YILINDA AYLARA GÖRE İSTİHDAM DURUMU</t>
  </si>
  <si>
    <t>II. 31.12.2018 TARİHİNDE ÜCRET GRUPLARINA GÖRE İŞÇİ SAYILARI VE ORTALAMA BRÜT ÇIPLAK ÜCRETLER</t>
  </si>
  <si>
    <t xml:space="preserve">  </t>
  </si>
  <si>
    <r>
      <rPr>
        <b/>
        <sz val="11"/>
        <rFont val="Arial"/>
        <family val="2"/>
      </rPr>
      <t xml:space="preserve">(*) </t>
    </r>
    <r>
      <rPr>
        <sz val="11"/>
        <rFont val="Arial"/>
        <family val="2"/>
      </rPr>
      <t xml:space="preserve"> Birinci bölümdeki ilgili satırlara; toplu iş sözleşmesine taraf işçi sendikasına üye olsun olmasın, TİS'den yararlanması mümkün olan daimi işçiler, geçici işçiler, mevsimlik ve kampanya işçileri yazılacaktır.</t>
    </r>
  </si>
  <si>
    <r>
      <rPr>
        <b/>
        <sz val="11"/>
        <rFont val="Arial"/>
        <family val="2"/>
      </rPr>
      <t>(*)</t>
    </r>
    <r>
      <rPr>
        <sz val="11"/>
        <rFont val="Arial"/>
        <family val="2"/>
      </rPr>
      <t xml:space="preserve"> Daimi İşçiler</t>
    </r>
  </si>
  <si>
    <r>
      <rPr>
        <b/>
        <sz val="11"/>
        <rFont val="Arial"/>
        <family val="2"/>
      </rPr>
      <t>(*)</t>
    </r>
    <r>
      <rPr>
        <sz val="11"/>
        <rFont val="Arial"/>
        <family val="2"/>
      </rPr>
      <t xml:space="preserve"> Geçici İşçiler</t>
    </r>
  </si>
  <si>
    <r>
      <rPr>
        <b/>
        <sz val="11"/>
        <rFont val="Arial"/>
        <family val="2"/>
      </rPr>
      <t>(*)</t>
    </r>
    <r>
      <rPr>
        <sz val="11"/>
        <rFont val="Arial"/>
        <family val="2"/>
      </rPr>
      <t xml:space="preserve"> Mevsimlik ve Kampanya İşçileri</t>
    </r>
  </si>
  <si>
    <r>
      <rPr>
        <b/>
        <sz val="11"/>
        <rFont val="Arial"/>
        <family val="2"/>
      </rPr>
      <t xml:space="preserve">1) </t>
    </r>
    <r>
      <rPr>
        <sz val="11"/>
        <rFont val="Arial"/>
        <family val="2"/>
      </rPr>
      <t>Tablonun sonundaki genel toplam işçi sayısı ile I. tabloda bulunacak TİS'den yararlanan kapsam içi işçilerin Aralık ayı toplamı, birbirine eşit olacaktır.</t>
    </r>
  </si>
  <si>
    <r>
      <rPr>
        <b/>
        <sz val="11"/>
        <rFont val="Arial"/>
        <family val="2"/>
      </rPr>
      <t>4)</t>
    </r>
    <r>
      <rPr>
        <sz val="11"/>
        <rFont val="Arial"/>
        <family val="2"/>
      </rPr>
      <t xml:space="preserve"> Genel Ortalama Brüt Çıplak Ücret; Her bir gruptaki işçi sayısının, aynı gruba yazılan ortalama brüt çıplak ücretlerle </t>
    </r>
  </si>
  <si>
    <t xml:space="preserve">    ayrı ayrı çarpılarak toplanan rakamın, genel toplamdaki işçi sayısına bölünmesiyle bulunacaktır.</t>
  </si>
  <si>
    <r>
      <rPr>
        <b/>
        <sz val="11"/>
        <rFont val="Arial"/>
        <family val="2"/>
      </rPr>
      <t>2)</t>
    </r>
    <r>
      <rPr>
        <sz val="11"/>
        <rFont val="Arial"/>
        <family val="2"/>
      </rPr>
      <t xml:space="preserve"> Tablo, 2018 Aralık ayında oluşan aylık brüt çıplak ücretler dikkate alınarak doldurulacaktır. (saatlik ve günlük ücretler, işçi tam çalışmış</t>
    </r>
  </si>
  <si>
    <t xml:space="preserve">    kabul edilerek aylık ücrete dönüştürülecektir)</t>
  </si>
  <si>
    <r>
      <rPr>
        <b/>
        <sz val="11"/>
        <rFont val="Arial"/>
        <family val="2"/>
      </rPr>
      <t>(**)</t>
    </r>
    <r>
      <rPr>
        <sz val="11"/>
        <rFont val="Arial"/>
        <family val="2"/>
      </rPr>
      <t xml:space="preserve"> 696 sayılı “Olağanüstü Hal Kapsamında Bazı Düzenlemeler Yapılması Hakkında Kanun Hükmünde Kararname”nin 127 nci maddesi ile  375 sayılı Kanun Hükmünde Kararnameye eklenen Geçici 23 ve </t>
    </r>
  </si>
  <si>
    <t xml:space="preserve">      Geçici 24 üncü maddelerinde belirtildiği üzere sürekli işçi/işçi statüsü kadrolarına geçirilen alt işveren (taşeron) işçileri yazılacaktır.</t>
  </si>
  <si>
    <r>
      <rPr>
        <b/>
        <sz val="11"/>
        <rFont val="Arial"/>
        <family val="2"/>
      </rPr>
      <t>3)</t>
    </r>
    <r>
      <rPr>
        <sz val="11"/>
        <rFont val="Arial"/>
        <family val="2"/>
      </rPr>
      <t xml:space="preserve"> Ortalama Brüt Çıplak Ücretin Hesaplanması İle İlgili Örnek: Tablodaki brüt çıplak ücret gruplarından 4.101-4.200 TL grubunda</t>
    </r>
  </si>
  <si>
    <t xml:space="preserve">    toplam 10 işçi var ve bunların dağılımı; dört işçi 4.105 TL, bir işçi 4.134 TL, üç işçi 4.162 TL, iki işçi 4.200 TL şeklinde ise;</t>
  </si>
  <si>
    <t xml:space="preserve">    ((4x4.105)+(1x4.134)+(3x4.162)+(2x4.200))=41.440/10 işçi=4.144 TL, bu grubun ortalama brüt çıplak ücretidir.</t>
  </si>
  <si>
    <r>
      <rPr>
        <b/>
        <sz val="11"/>
        <rFont val="Arial"/>
        <family val="2"/>
      </rPr>
      <t>(**)</t>
    </r>
    <r>
      <rPr>
        <sz val="11"/>
        <rFont val="Arial"/>
        <family val="2"/>
      </rPr>
      <t xml:space="preserve"> 696 sayılı KHK ile alt işveren (taşeron) işçilerinden 
      kadroya geçirilenler</t>
    </r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</si>
</sst>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_-* #,##0_-;\-* #,##0_-;_-* &quot;-&quot;??_-;_-@_-"/>
    <numFmt numFmtId="193" formatCode="0.00000"/>
    <numFmt numFmtId="194" formatCode="0.0000"/>
    <numFmt numFmtId="195" formatCode="0.000"/>
    <numFmt numFmtId="196" formatCode="0.0"/>
    <numFmt numFmtId="197" formatCode="#,##0.0"/>
    <numFmt numFmtId="198" formatCode="#,##0.000"/>
    <numFmt numFmtId="199" formatCode="#,##0.0000"/>
    <numFmt numFmtId="200" formatCode="#,##0.00_);\(#,##0.00\)"/>
    <numFmt numFmtId="201" formatCode="%0.00"/>
    <numFmt numFmtId="202" formatCode="0.0000000"/>
    <numFmt numFmtId="203" formatCode="0.000000"/>
  </numFmts>
  <fonts count="5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u val="single"/>
      <sz val="11"/>
      <name val="Arial"/>
      <family val="2"/>
    </font>
    <font>
      <sz val="10"/>
      <name val="Century"/>
      <family val="1"/>
    </font>
    <font>
      <b/>
      <sz val="12"/>
      <name val="CG Times"/>
      <family val="1"/>
    </font>
    <font>
      <sz val="12"/>
      <name val="CG Times"/>
      <family val="1"/>
    </font>
    <font>
      <b/>
      <sz val="20"/>
      <name val="CG Times"/>
      <family val="1"/>
    </font>
    <font>
      <b/>
      <sz val="22"/>
      <name val="CG Times"/>
      <family val="1"/>
    </font>
    <font>
      <sz val="20"/>
      <name val="CG Times"/>
      <family val="1"/>
    </font>
    <font>
      <b/>
      <sz val="18"/>
      <name val="CG Times"/>
      <family val="1"/>
    </font>
    <font>
      <b/>
      <sz val="13"/>
      <name val="CG Times"/>
      <family val="1"/>
    </font>
    <font>
      <b/>
      <sz val="14"/>
      <name val="CG Times"/>
      <family val="1"/>
    </font>
    <font>
      <b/>
      <sz val="11"/>
      <name val="CG Times"/>
      <family val="1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0" xfId="0" applyFont="1" applyFill="1" applyAlignment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6" borderId="10" xfId="0" applyFont="1" applyFill="1" applyBorder="1" applyAlignment="1">
      <alignment horizontal="center" vertical="center" wrapText="1"/>
    </xf>
    <xf numFmtId="4" fontId="5" fillId="6" borderId="10" xfId="0" applyNumberFormat="1" applyFont="1" applyFill="1" applyBorder="1" applyAlignment="1">
      <alignment horizontal="right" vertical="center" wrapText="1"/>
    </xf>
    <xf numFmtId="3" fontId="5" fillId="6" borderId="10" xfId="0" applyNumberFormat="1" applyFont="1" applyFill="1" applyBorder="1" applyAlignment="1">
      <alignment horizontal="center" vertical="center" wrapText="1"/>
    </xf>
    <xf numFmtId="3" fontId="5" fillId="6" borderId="10" xfId="0" applyNumberFormat="1" applyFont="1" applyFill="1" applyBorder="1" applyAlignment="1">
      <alignment horizontal="left" vertical="center" wrapText="1"/>
    </xf>
    <xf numFmtId="3" fontId="5" fillId="6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/>
    </xf>
    <xf numFmtId="3" fontId="17" fillId="33" borderId="10" xfId="0" applyNumberFormat="1" applyFont="1" applyFill="1" applyBorder="1" applyAlignment="1">
      <alignment horizontal="right" vertical="center" wrapText="1"/>
    </xf>
    <xf numFmtId="1" fontId="17" fillId="6" borderId="10" xfId="0" applyNumberFormat="1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13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15" xfId="0" applyFont="1" applyFill="1" applyBorder="1" applyAlignment="1">
      <alignment horizontal="left" vertical="center"/>
    </xf>
    <xf numFmtId="0" fontId="5" fillId="5" borderId="16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center" wrapText="1"/>
    </xf>
    <xf numFmtId="3" fontId="5" fillId="5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2" fillId="6" borderId="20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6" borderId="22" xfId="0" applyFont="1" applyFill="1" applyBorder="1" applyAlignment="1">
      <alignment horizontal="left" vertical="center" wrapText="1"/>
    </xf>
    <xf numFmtId="0" fontId="5" fillId="6" borderId="2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3" fontId="2" fillId="0" borderId="26" xfId="0" applyNumberFormat="1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showGridLines="0" tabSelected="1" zoomScale="75" zoomScaleNormal="75" zoomScalePageLayoutView="70" workbookViewId="0" topLeftCell="A11">
      <selection activeCell="W31" sqref="W31"/>
    </sheetView>
  </sheetViews>
  <sheetFormatPr defaultColWidth="9.140625" defaultRowHeight="12.75"/>
  <cols>
    <col min="1" max="1" width="5.00390625" style="22" customWidth="1"/>
    <col min="2" max="19" width="12.7109375" style="23" customWidth="1"/>
    <col min="20" max="20" width="13.7109375" style="22" customWidth="1"/>
    <col min="21" max="16384" width="9.140625" style="22" customWidth="1"/>
  </cols>
  <sheetData>
    <row r="1" spans="2:19" s="17" customFormat="1" ht="21" customHeight="1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2:19" s="36" customFormat="1" ht="24" customHeight="1">
      <c r="B2" s="70" t="s">
        <v>25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37"/>
    </row>
    <row r="3" spans="2:19" s="38" customFormat="1" ht="21.75" customHeight="1">
      <c r="B3" s="71" t="s">
        <v>33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37"/>
    </row>
    <row r="4" spans="2:19" s="34" customFormat="1" ht="21.75" customHeight="1">
      <c r="B4" s="72" t="s">
        <v>28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35"/>
    </row>
    <row r="5" spans="2:19" s="2" customFormat="1" ht="15" customHeight="1" thickBo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2:16" s="2" customFormat="1" ht="21.75" customHeight="1">
      <c r="B6" s="1"/>
      <c r="C6" s="1"/>
      <c r="D6" s="1"/>
      <c r="E6" s="1"/>
      <c r="F6" s="1"/>
      <c r="G6" s="73" t="s">
        <v>22</v>
      </c>
      <c r="H6" s="74"/>
      <c r="I6" s="75" t="s">
        <v>0</v>
      </c>
      <c r="J6" s="76"/>
      <c r="K6" s="76"/>
      <c r="L6" s="76"/>
      <c r="M6" s="77"/>
      <c r="N6" s="14"/>
      <c r="O6" s="14"/>
      <c r="P6" s="1"/>
    </row>
    <row r="7" spans="2:16" s="2" customFormat="1" ht="21.75" customHeight="1">
      <c r="B7" s="1"/>
      <c r="C7" s="1"/>
      <c r="D7" s="1"/>
      <c r="E7" s="1"/>
      <c r="F7" s="1"/>
      <c r="G7" s="78" t="s">
        <v>23</v>
      </c>
      <c r="H7" s="79"/>
      <c r="I7" s="80" t="s">
        <v>0</v>
      </c>
      <c r="J7" s="81"/>
      <c r="K7" s="81"/>
      <c r="L7" s="81"/>
      <c r="M7" s="82"/>
      <c r="N7" s="14"/>
      <c r="O7" s="14"/>
      <c r="P7" s="1"/>
    </row>
    <row r="8" spans="2:16" s="2" customFormat="1" ht="21.75" customHeight="1" thickBot="1">
      <c r="B8" s="1"/>
      <c r="C8" s="1"/>
      <c r="D8" s="1"/>
      <c r="E8" s="1"/>
      <c r="F8" s="1"/>
      <c r="G8" s="68" t="s">
        <v>21</v>
      </c>
      <c r="H8" s="69"/>
      <c r="I8" s="83" t="s">
        <v>0</v>
      </c>
      <c r="J8" s="84"/>
      <c r="K8" s="84"/>
      <c r="L8" s="84"/>
      <c r="M8" s="85"/>
      <c r="N8" s="14"/>
      <c r="O8" s="14"/>
      <c r="P8" s="1"/>
    </row>
    <row r="9" spans="2:17" s="2" customFormat="1" ht="15" customHeight="1">
      <c r="B9" s="1"/>
      <c r="C9" s="1"/>
      <c r="D9" s="1"/>
      <c r="E9" s="1"/>
      <c r="F9" s="4"/>
      <c r="G9" s="4"/>
      <c r="H9" s="4"/>
      <c r="I9" s="5"/>
      <c r="J9" s="6"/>
      <c r="K9" s="5"/>
      <c r="L9" s="5"/>
      <c r="M9" s="7"/>
      <c r="N9" s="7"/>
      <c r="O9" s="7"/>
      <c r="P9" s="7"/>
      <c r="Q9" s="7"/>
    </row>
    <row r="10" spans="2:17" s="2" customFormat="1" ht="15" customHeight="1">
      <c r="B10" s="1"/>
      <c r="C10" s="1"/>
      <c r="D10" s="1"/>
      <c r="E10" s="1"/>
      <c r="F10" s="4"/>
      <c r="G10" s="4"/>
      <c r="H10" s="4"/>
      <c r="I10" s="5"/>
      <c r="J10" s="6"/>
      <c r="K10" s="5"/>
      <c r="L10" s="5"/>
      <c r="M10" s="7"/>
      <c r="N10" s="7"/>
      <c r="O10" s="7"/>
      <c r="P10" s="7"/>
      <c r="Q10" s="7"/>
    </row>
    <row r="11" spans="2:19" s="33" customFormat="1" ht="21.75" customHeight="1">
      <c r="B11" s="39" t="s">
        <v>34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2:18" s="9" customFormat="1" ht="21.75" customHeight="1">
      <c r="B12" s="62" t="s">
        <v>29</v>
      </c>
      <c r="C12" s="62"/>
      <c r="D12" s="62"/>
      <c r="E12" s="62"/>
      <c r="F12" s="24" t="s">
        <v>1</v>
      </c>
      <c r="G12" s="24" t="s">
        <v>2</v>
      </c>
      <c r="H12" s="24" t="s">
        <v>3</v>
      </c>
      <c r="I12" s="24" t="s">
        <v>4</v>
      </c>
      <c r="J12" s="24" t="s">
        <v>5</v>
      </c>
      <c r="K12" s="24" t="s">
        <v>6</v>
      </c>
      <c r="L12" s="24" t="s">
        <v>7</v>
      </c>
      <c r="M12" s="24" t="s">
        <v>8</v>
      </c>
      <c r="N12" s="24" t="s">
        <v>9</v>
      </c>
      <c r="O12" s="24" t="s">
        <v>10</v>
      </c>
      <c r="P12" s="24" t="s">
        <v>11</v>
      </c>
      <c r="Q12" s="24" t="s">
        <v>12</v>
      </c>
      <c r="R12" s="43" t="s">
        <v>19</v>
      </c>
    </row>
    <row r="13" spans="1:18" s="2" customFormat="1" ht="21.75" customHeight="1">
      <c r="A13" s="30" t="s">
        <v>0</v>
      </c>
      <c r="B13" s="63" t="s">
        <v>38</v>
      </c>
      <c r="C13" s="63"/>
      <c r="D13" s="63"/>
      <c r="E13" s="63"/>
      <c r="F13" s="18" t="s">
        <v>0</v>
      </c>
      <c r="G13" s="18"/>
      <c r="H13" s="18"/>
      <c r="I13" s="18"/>
      <c r="J13" s="18"/>
      <c r="K13" s="18"/>
      <c r="L13" s="18"/>
      <c r="M13" s="18"/>
      <c r="N13" s="18"/>
      <c r="O13" s="18" t="s">
        <v>0</v>
      </c>
      <c r="P13" s="18" t="s">
        <v>0</v>
      </c>
      <c r="Q13" s="18" t="s">
        <v>0</v>
      </c>
      <c r="R13" s="47">
        <f>SUM(F13:Q13)/12</f>
        <v>0</v>
      </c>
    </row>
    <row r="14" spans="1:18" s="2" customFormat="1" ht="21.75" customHeight="1">
      <c r="A14" s="30" t="s">
        <v>36</v>
      </c>
      <c r="B14" s="63" t="s">
        <v>39</v>
      </c>
      <c r="C14" s="63"/>
      <c r="D14" s="63"/>
      <c r="E14" s="63"/>
      <c r="F14" s="18" t="s">
        <v>0</v>
      </c>
      <c r="G14" s="18"/>
      <c r="H14" s="18"/>
      <c r="I14" s="18"/>
      <c r="J14" s="18"/>
      <c r="K14" s="18"/>
      <c r="L14" s="18"/>
      <c r="M14" s="18"/>
      <c r="N14" s="18"/>
      <c r="O14" s="18" t="s">
        <v>0</v>
      </c>
      <c r="P14" s="18" t="s">
        <v>0</v>
      </c>
      <c r="Q14" s="18" t="s">
        <v>0</v>
      </c>
      <c r="R14" s="47">
        <f>SUM(F14:Q14)/12</f>
        <v>0</v>
      </c>
    </row>
    <row r="15" spans="1:18" s="2" customFormat="1" ht="21.75" customHeight="1">
      <c r="A15" s="30" t="s">
        <v>0</v>
      </c>
      <c r="B15" s="63" t="s">
        <v>40</v>
      </c>
      <c r="C15" s="63"/>
      <c r="D15" s="63"/>
      <c r="E15" s="63"/>
      <c r="F15" s="18" t="s">
        <v>0</v>
      </c>
      <c r="G15" s="18"/>
      <c r="H15" s="18"/>
      <c r="I15" s="18"/>
      <c r="J15" s="18"/>
      <c r="K15" s="18"/>
      <c r="L15" s="18"/>
      <c r="M15" s="18"/>
      <c r="N15" s="18"/>
      <c r="O15" s="18" t="s">
        <v>0</v>
      </c>
      <c r="P15" s="18" t="s">
        <v>0</v>
      </c>
      <c r="Q15" s="18" t="s">
        <v>0</v>
      </c>
      <c r="R15" s="47">
        <f>SUM(F15:Q15)/12</f>
        <v>0</v>
      </c>
    </row>
    <row r="16" spans="1:18" s="2" customFormat="1" ht="27.75" customHeight="1">
      <c r="A16" s="30" t="s">
        <v>0</v>
      </c>
      <c r="B16" s="64" t="s">
        <v>51</v>
      </c>
      <c r="C16" s="65"/>
      <c r="D16" s="65"/>
      <c r="E16" s="66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47">
        <f>SUM(F16:Q16)/12</f>
        <v>0</v>
      </c>
    </row>
    <row r="17" spans="2:19" s="2" customFormat="1" ht="15">
      <c r="B17" s="19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2:19" s="2" customFormat="1" ht="15">
      <c r="B18" s="1" t="s">
        <v>37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s="2" customFormat="1" ht="15">
      <c r="B19" s="1" t="s">
        <v>46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s="2" customFormat="1" ht="14.25">
      <c r="B20" s="67" t="s">
        <v>47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1"/>
    </row>
    <row r="21" spans="2:19" s="2" customFormat="1" ht="14.25"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1"/>
    </row>
    <row r="22" spans="2:19" s="2" customFormat="1" ht="14.25">
      <c r="B22" s="8"/>
      <c r="C22" s="8"/>
      <c r="D22" s="8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s="34" customFormat="1" ht="21.75" customHeight="1">
      <c r="B23" s="39" t="s">
        <v>35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R23" s="41"/>
      <c r="S23" s="41"/>
    </row>
    <row r="24" spans="2:16" s="9" customFormat="1" ht="51" customHeight="1">
      <c r="B24" s="54" t="s">
        <v>24</v>
      </c>
      <c r="C24" s="54"/>
      <c r="D24" s="54"/>
      <c r="E24" s="44" t="s">
        <v>13</v>
      </c>
      <c r="F24" s="44" t="s">
        <v>20</v>
      </c>
      <c r="G24" s="54" t="s">
        <v>24</v>
      </c>
      <c r="H24" s="54"/>
      <c r="I24" s="54"/>
      <c r="J24" s="44" t="s">
        <v>13</v>
      </c>
      <c r="K24" s="44" t="s">
        <v>20</v>
      </c>
      <c r="L24" s="54" t="s">
        <v>24</v>
      </c>
      <c r="M24" s="54"/>
      <c r="N24" s="54"/>
      <c r="O24" s="44" t="s">
        <v>13</v>
      </c>
      <c r="P24" s="44" t="s">
        <v>20</v>
      </c>
    </row>
    <row r="25" spans="2:19" s="2" customFormat="1" ht="21.75" customHeight="1">
      <c r="B25" s="25">
        <v>2029.5</v>
      </c>
      <c r="C25" s="26" t="s">
        <v>14</v>
      </c>
      <c r="D25" s="27">
        <v>2100</v>
      </c>
      <c r="E25" s="10"/>
      <c r="F25" s="10"/>
      <c r="G25" s="28">
        <f>+D36+1</f>
        <v>3201</v>
      </c>
      <c r="H25" s="26" t="s">
        <v>14</v>
      </c>
      <c r="I25" s="27">
        <f>+G25+99</f>
        <v>3300</v>
      </c>
      <c r="J25" s="10"/>
      <c r="K25" s="10"/>
      <c r="L25" s="28">
        <f>+I36+1</f>
        <v>4401</v>
      </c>
      <c r="M25" s="26" t="s">
        <v>14</v>
      </c>
      <c r="N25" s="27">
        <f>+L25+99</f>
        <v>4500</v>
      </c>
      <c r="O25" s="10"/>
      <c r="P25" s="10"/>
      <c r="R25" s="1"/>
      <c r="S25" s="1"/>
    </row>
    <row r="26" spans="2:19" s="2" customFormat="1" ht="21.75" customHeight="1">
      <c r="B26" s="28">
        <f>+D25+1</f>
        <v>2101</v>
      </c>
      <c r="C26" s="26" t="s">
        <v>14</v>
      </c>
      <c r="D26" s="27">
        <f>+B26+99</f>
        <v>2200</v>
      </c>
      <c r="E26" s="10"/>
      <c r="F26" s="10"/>
      <c r="G26" s="28">
        <f aca="true" t="shared" si="0" ref="G26:G36">+I25+1</f>
        <v>3301</v>
      </c>
      <c r="H26" s="26" t="s">
        <v>14</v>
      </c>
      <c r="I26" s="27">
        <f aca="true" t="shared" si="1" ref="I26:I36">+G26+99</f>
        <v>3400</v>
      </c>
      <c r="J26" s="10"/>
      <c r="K26" s="10"/>
      <c r="L26" s="28">
        <f aca="true" t="shared" si="2" ref="L26:L35">+N25+1</f>
        <v>4501</v>
      </c>
      <c r="M26" s="26" t="s">
        <v>14</v>
      </c>
      <c r="N26" s="27">
        <f aca="true" t="shared" si="3" ref="N26:N34">+L26+99</f>
        <v>4600</v>
      </c>
      <c r="O26" s="10"/>
      <c r="P26" s="10"/>
      <c r="R26" s="1"/>
      <c r="S26" s="1"/>
    </row>
    <row r="27" spans="2:19" s="2" customFormat="1" ht="21.75" customHeight="1">
      <c r="B27" s="28">
        <f aca="true" t="shared" si="4" ref="B27:B36">+D26+1</f>
        <v>2201</v>
      </c>
      <c r="C27" s="26" t="s">
        <v>14</v>
      </c>
      <c r="D27" s="27">
        <f aca="true" t="shared" si="5" ref="D27:D36">+B27+99</f>
        <v>2300</v>
      </c>
      <c r="E27" s="10"/>
      <c r="F27" s="10"/>
      <c r="G27" s="28">
        <f t="shared" si="0"/>
        <v>3401</v>
      </c>
      <c r="H27" s="26" t="s">
        <v>14</v>
      </c>
      <c r="I27" s="27">
        <f t="shared" si="1"/>
        <v>3500</v>
      </c>
      <c r="J27" s="10"/>
      <c r="K27" s="10"/>
      <c r="L27" s="28">
        <f t="shared" si="2"/>
        <v>4601</v>
      </c>
      <c r="M27" s="26" t="s">
        <v>14</v>
      </c>
      <c r="N27" s="27">
        <f t="shared" si="3"/>
        <v>4700</v>
      </c>
      <c r="O27" s="10"/>
      <c r="P27" s="10"/>
      <c r="R27" s="1"/>
      <c r="S27" s="1"/>
    </row>
    <row r="28" spans="2:19" s="2" customFormat="1" ht="21.75" customHeight="1">
      <c r="B28" s="28">
        <f t="shared" si="4"/>
        <v>2301</v>
      </c>
      <c r="C28" s="26" t="s">
        <v>14</v>
      </c>
      <c r="D28" s="27">
        <f t="shared" si="5"/>
        <v>2400</v>
      </c>
      <c r="E28" s="10"/>
      <c r="F28" s="10"/>
      <c r="G28" s="28">
        <f t="shared" si="0"/>
        <v>3501</v>
      </c>
      <c r="H28" s="26" t="s">
        <v>14</v>
      </c>
      <c r="I28" s="27">
        <f t="shared" si="1"/>
        <v>3600</v>
      </c>
      <c r="J28" s="10"/>
      <c r="K28" s="10"/>
      <c r="L28" s="28">
        <f t="shared" si="2"/>
        <v>4701</v>
      </c>
      <c r="M28" s="26" t="s">
        <v>14</v>
      </c>
      <c r="N28" s="27">
        <f t="shared" si="3"/>
        <v>4800</v>
      </c>
      <c r="O28" s="10"/>
      <c r="P28" s="10"/>
      <c r="R28" s="1"/>
      <c r="S28" s="1"/>
    </row>
    <row r="29" spans="2:19" s="2" customFormat="1" ht="21.75" customHeight="1">
      <c r="B29" s="28">
        <f t="shared" si="4"/>
        <v>2401</v>
      </c>
      <c r="C29" s="26" t="s">
        <v>14</v>
      </c>
      <c r="D29" s="27">
        <f t="shared" si="5"/>
        <v>2500</v>
      </c>
      <c r="E29" s="10"/>
      <c r="F29" s="10"/>
      <c r="G29" s="28">
        <f t="shared" si="0"/>
        <v>3601</v>
      </c>
      <c r="H29" s="26" t="s">
        <v>14</v>
      </c>
      <c r="I29" s="27">
        <f t="shared" si="1"/>
        <v>3700</v>
      </c>
      <c r="J29" s="10"/>
      <c r="K29" s="10"/>
      <c r="L29" s="28">
        <f t="shared" si="2"/>
        <v>4801</v>
      </c>
      <c r="M29" s="26" t="s">
        <v>14</v>
      </c>
      <c r="N29" s="27">
        <f t="shared" si="3"/>
        <v>4900</v>
      </c>
      <c r="O29" s="10"/>
      <c r="P29" s="10"/>
      <c r="R29" s="1"/>
      <c r="S29" s="1"/>
    </row>
    <row r="30" spans="2:19" s="2" customFormat="1" ht="21.75" customHeight="1">
      <c r="B30" s="28">
        <f t="shared" si="4"/>
        <v>2501</v>
      </c>
      <c r="C30" s="26" t="s">
        <v>14</v>
      </c>
      <c r="D30" s="27">
        <f t="shared" si="5"/>
        <v>2600</v>
      </c>
      <c r="E30" s="10"/>
      <c r="F30" s="10"/>
      <c r="G30" s="28">
        <f t="shared" si="0"/>
        <v>3701</v>
      </c>
      <c r="H30" s="26" t="s">
        <v>14</v>
      </c>
      <c r="I30" s="27">
        <f t="shared" si="1"/>
        <v>3800</v>
      </c>
      <c r="J30" s="10"/>
      <c r="K30" s="10"/>
      <c r="L30" s="28">
        <f t="shared" si="2"/>
        <v>4901</v>
      </c>
      <c r="M30" s="26" t="s">
        <v>14</v>
      </c>
      <c r="N30" s="27">
        <f t="shared" si="3"/>
        <v>5000</v>
      </c>
      <c r="O30" s="10"/>
      <c r="P30" s="10"/>
      <c r="R30" s="1"/>
      <c r="S30" s="1"/>
    </row>
    <row r="31" spans="2:19" s="2" customFormat="1" ht="21.75" customHeight="1">
      <c r="B31" s="28">
        <f t="shared" si="4"/>
        <v>2601</v>
      </c>
      <c r="C31" s="26" t="s">
        <v>14</v>
      </c>
      <c r="D31" s="27">
        <f t="shared" si="5"/>
        <v>2700</v>
      </c>
      <c r="E31" s="10"/>
      <c r="F31" s="10"/>
      <c r="G31" s="28">
        <f t="shared" si="0"/>
        <v>3801</v>
      </c>
      <c r="H31" s="26" t="s">
        <v>14</v>
      </c>
      <c r="I31" s="27">
        <f t="shared" si="1"/>
        <v>3900</v>
      </c>
      <c r="J31" s="10"/>
      <c r="K31" s="10"/>
      <c r="L31" s="28">
        <f t="shared" si="2"/>
        <v>5001</v>
      </c>
      <c r="M31" s="26" t="s">
        <v>14</v>
      </c>
      <c r="N31" s="27">
        <f t="shared" si="3"/>
        <v>5100</v>
      </c>
      <c r="O31" s="10"/>
      <c r="P31" s="10"/>
      <c r="R31" s="1"/>
      <c r="S31" s="1"/>
    </row>
    <row r="32" spans="2:19" s="2" customFormat="1" ht="21.75" customHeight="1">
      <c r="B32" s="28">
        <f t="shared" si="4"/>
        <v>2701</v>
      </c>
      <c r="C32" s="26" t="s">
        <v>14</v>
      </c>
      <c r="D32" s="27">
        <f t="shared" si="5"/>
        <v>2800</v>
      </c>
      <c r="E32" s="10"/>
      <c r="F32" s="10"/>
      <c r="G32" s="28">
        <f t="shared" si="0"/>
        <v>3901</v>
      </c>
      <c r="H32" s="26" t="s">
        <v>14</v>
      </c>
      <c r="I32" s="27">
        <f t="shared" si="1"/>
        <v>4000</v>
      </c>
      <c r="J32" s="10"/>
      <c r="K32" s="10"/>
      <c r="L32" s="28">
        <f t="shared" si="2"/>
        <v>5101</v>
      </c>
      <c r="M32" s="26" t="s">
        <v>14</v>
      </c>
      <c r="N32" s="27">
        <f t="shared" si="3"/>
        <v>5200</v>
      </c>
      <c r="O32" s="10"/>
      <c r="P32" s="10"/>
      <c r="R32" s="1"/>
      <c r="S32" s="1"/>
    </row>
    <row r="33" spans="2:19" s="2" customFormat="1" ht="21.75" customHeight="1">
      <c r="B33" s="28">
        <f t="shared" si="4"/>
        <v>2801</v>
      </c>
      <c r="C33" s="26" t="s">
        <v>14</v>
      </c>
      <c r="D33" s="27">
        <f t="shared" si="5"/>
        <v>2900</v>
      </c>
      <c r="E33" s="10"/>
      <c r="F33" s="10"/>
      <c r="G33" s="28">
        <f t="shared" si="0"/>
        <v>4001</v>
      </c>
      <c r="H33" s="26" t="s">
        <v>14</v>
      </c>
      <c r="I33" s="27">
        <f t="shared" si="1"/>
        <v>4100</v>
      </c>
      <c r="J33" s="10"/>
      <c r="K33" s="10"/>
      <c r="L33" s="28">
        <f t="shared" si="2"/>
        <v>5201</v>
      </c>
      <c r="M33" s="26" t="s">
        <v>14</v>
      </c>
      <c r="N33" s="27">
        <f t="shared" si="3"/>
        <v>5300</v>
      </c>
      <c r="O33" s="10"/>
      <c r="P33" s="10"/>
      <c r="R33" s="1"/>
      <c r="S33" s="1"/>
    </row>
    <row r="34" spans="2:19" s="2" customFormat="1" ht="21.75" customHeight="1">
      <c r="B34" s="28">
        <f t="shared" si="4"/>
        <v>2901</v>
      </c>
      <c r="C34" s="26" t="s">
        <v>14</v>
      </c>
      <c r="D34" s="27">
        <f t="shared" si="5"/>
        <v>3000</v>
      </c>
      <c r="E34" s="10"/>
      <c r="F34" s="10"/>
      <c r="G34" s="28">
        <f t="shared" si="0"/>
        <v>4101</v>
      </c>
      <c r="H34" s="26" t="s">
        <v>14</v>
      </c>
      <c r="I34" s="27">
        <f t="shared" si="1"/>
        <v>4200</v>
      </c>
      <c r="J34" s="10"/>
      <c r="K34" s="10"/>
      <c r="L34" s="28">
        <f t="shared" si="2"/>
        <v>5301</v>
      </c>
      <c r="M34" s="26" t="s">
        <v>14</v>
      </c>
      <c r="N34" s="27">
        <f t="shared" si="3"/>
        <v>5400</v>
      </c>
      <c r="O34" s="10"/>
      <c r="P34" s="10"/>
      <c r="R34" s="1"/>
      <c r="S34" s="1"/>
    </row>
    <row r="35" spans="2:19" s="2" customFormat="1" ht="21.75" customHeight="1">
      <c r="B35" s="28">
        <f t="shared" si="4"/>
        <v>3001</v>
      </c>
      <c r="C35" s="26" t="s">
        <v>14</v>
      </c>
      <c r="D35" s="27">
        <f t="shared" si="5"/>
        <v>3100</v>
      </c>
      <c r="E35" s="10"/>
      <c r="F35" s="10"/>
      <c r="G35" s="28">
        <f t="shared" si="0"/>
        <v>4201</v>
      </c>
      <c r="H35" s="26" t="s">
        <v>14</v>
      </c>
      <c r="I35" s="27">
        <f t="shared" si="1"/>
        <v>4300</v>
      </c>
      <c r="J35" s="10"/>
      <c r="K35" s="10"/>
      <c r="L35" s="28">
        <f t="shared" si="2"/>
        <v>5401</v>
      </c>
      <c r="M35" s="26" t="s">
        <v>15</v>
      </c>
      <c r="N35" s="27" t="s">
        <v>16</v>
      </c>
      <c r="O35" s="10"/>
      <c r="P35" s="10"/>
      <c r="R35" s="1"/>
      <c r="S35" s="1"/>
    </row>
    <row r="36" spans="2:16" s="2" customFormat="1" ht="21.75" customHeight="1">
      <c r="B36" s="28">
        <f t="shared" si="4"/>
        <v>3101</v>
      </c>
      <c r="C36" s="26" t="s">
        <v>14</v>
      </c>
      <c r="D36" s="27">
        <f t="shared" si="5"/>
        <v>3200</v>
      </c>
      <c r="E36" s="10"/>
      <c r="F36" s="10"/>
      <c r="G36" s="28">
        <f t="shared" si="0"/>
        <v>4301</v>
      </c>
      <c r="H36" s="26" t="s">
        <v>14</v>
      </c>
      <c r="I36" s="27">
        <f t="shared" si="1"/>
        <v>4400</v>
      </c>
      <c r="J36" s="10"/>
      <c r="K36" s="10"/>
      <c r="L36" s="55" t="s">
        <v>17</v>
      </c>
      <c r="M36" s="55"/>
      <c r="N36" s="55"/>
      <c r="O36" s="46">
        <f>+$E25+$E26+$E27+$E28+$E29+$E30+$E31+$E32+$E33+$E34+$E35+$E36+$J25+$J26+$J27+$J28+$J29+$J30+$J31+$J32+$J33+$J34+$J35+$J36+$O25+$O26+$O27+$O28+$O29+$O30+$O31+$O32+$O33+$O34+$O35</f>
        <v>0</v>
      </c>
      <c r="P36" s="46" t="e">
        <f>($E25*F25+$E26*F26+$E27*F27+$E28*F28+$E29*F29+$E30*F30+$E31*F31+$E32*F32+$E33*F33+$E34*F34+$E35*F35+$E36*F36+$J25*K25+$J26*K26+$J27*K27+$J28*K28+$J29*K29+$J30*K30+$J31*K31+$J32*K32+$J33*K33+$J34*K34+$J35*K35+$J36*K36+$O25*P25+$O26*P26+$O27*P27+$O28*P28+$O29*P29+$O30*P30+$O31*P31+$O32*P32+$O33*P33+$O34*P34+$O35*P35)/O36</f>
        <v>#DIV/0!</v>
      </c>
    </row>
    <row r="37" spans="2:24" s="2" customFormat="1" ht="15" customHeight="1">
      <c r="B37" s="19" t="s">
        <v>26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T37" s="11"/>
      <c r="U37" s="11"/>
      <c r="V37" s="11"/>
      <c r="W37" s="11"/>
      <c r="X37" s="11"/>
    </row>
    <row r="38" spans="2:24" s="2" customFormat="1" ht="15" customHeight="1">
      <c r="B38" s="6" t="s">
        <v>41</v>
      </c>
      <c r="C38" s="12"/>
      <c r="D38" s="12"/>
      <c r="E38" s="12"/>
      <c r="F38" s="12"/>
      <c r="G38" s="31"/>
      <c r="H38" s="31"/>
      <c r="I38" s="31"/>
      <c r="J38" s="31"/>
      <c r="K38" s="12"/>
      <c r="L38" s="12"/>
      <c r="M38" s="13"/>
      <c r="T38" s="11"/>
      <c r="U38" s="11"/>
      <c r="V38" s="11"/>
      <c r="W38" s="11"/>
      <c r="X38" s="11"/>
    </row>
    <row r="39" spans="2:24" s="2" customFormat="1" ht="15" customHeight="1">
      <c r="B39" s="15" t="s">
        <v>44</v>
      </c>
      <c r="C39" s="13"/>
      <c r="D39" s="13"/>
      <c r="E39" s="13"/>
      <c r="F39" s="13"/>
      <c r="G39" s="32"/>
      <c r="H39" s="32"/>
      <c r="I39" s="32"/>
      <c r="J39" s="32"/>
      <c r="K39" s="13"/>
      <c r="L39" s="13"/>
      <c r="M39" s="45" t="s">
        <v>27</v>
      </c>
      <c r="N39" s="42"/>
      <c r="O39" s="42"/>
      <c r="X39" s="11"/>
    </row>
    <row r="40" spans="2:23" s="2" customFormat="1" ht="15" customHeight="1">
      <c r="B40" s="15" t="s">
        <v>45</v>
      </c>
      <c r="C40" s="13"/>
      <c r="D40" s="13"/>
      <c r="E40" s="13"/>
      <c r="F40" s="13"/>
      <c r="G40" s="32"/>
      <c r="H40" s="32"/>
      <c r="I40" s="32"/>
      <c r="J40" s="32"/>
      <c r="K40" s="13"/>
      <c r="L40" s="13"/>
      <c r="M40" s="48" t="s">
        <v>30</v>
      </c>
      <c r="N40" s="49"/>
      <c r="O40" s="56"/>
      <c r="P40" s="57"/>
      <c r="Q40" s="58"/>
      <c r="W40" s="11"/>
    </row>
    <row r="41" spans="2:17" s="2" customFormat="1" ht="15" customHeight="1">
      <c r="B41" s="6" t="s">
        <v>48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50"/>
      <c r="N41" s="51"/>
      <c r="O41" s="59"/>
      <c r="P41" s="60"/>
      <c r="Q41" s="61"/>
    </row>
    <row r="42" spans="2:17" s="2" customFormat="1" ht="15" customHeight="1">
      <c r="B42" s="6" t="s">
        <v>49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48" t="s">
        <v>31</v>
      </c>
      <c r="N42" s="49"/>
      <c r="O42" s="56"/>
      <c r="P42" s="57"/>
      <c r="Q42" s="58"/>
    </row>
    <row r="43" spans="2:17" s="2" customFormat="1" ht="15" customHeight="1">
      <c r="B43" s="6" t="s">
        <v>50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52"/>
      <c r="N43" s="53"/>
      <c r="O43" s="59"/>
      <c r="P43" s="60"/>
      <c r="Q43" s="61"/>
    </row>
    <row r="44" spans="1:17" s="1" customFormat="1" ht="15" customHeight="1">
      <c r="A44" s="2"/>
      <c r="B44" s="6" t="s">
        <v>42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50" t="s">
        <v>32</v>
      </c>
      <c r="N44" s="51"/>
      <c r="O44" s="56"/>
      <c r="P44" s="57"/>
      <c r="Q44" s="58"/>
    </row>
    <row r="45" spans="2:17" s="1" customFormat="1" ht="15" customHeight="1">
      <c r="B45" s="1" t="s">
        <v>43</v>
      </c>
      <c r="F45" s="3"/>
      <c r="G45" s="3"/>
      <c r="H45" s="3"/>
      <c r="I45" s="3"/>
      <c r="J45" s="3"/>
      <c r="K45" s="3"/>
      <c r="L45" s="3"/>
      <c r="M45" s="52"/>
      <c r="N45" s="53"/>
      <c r="O45" s="59"/>
      <c r="P45" s="60"/>
      <c r="Q45" s="61"/>
    </row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pans="1:19" s="21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s="21" customFormat="1" ht="1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s="21" customFormat="1" ht="1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s="21" customFormat="1" ht="1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s="21" customFormat="1" ht="1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s="21" customFormat="1" ht="1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s="21" customFormat="1" ht="1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s="21" customFormat="1" ht="1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s="21" customFormat="1" ht="1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s="21" customFormat="1" ht="1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s="21" customFormat="1" ht="1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s="21" customFormat="1" ht="1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s="21" customFormat="1" ht="1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s="21" customFormat="1" ht="1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3"/>
      <c r="S63" s="23"/>
    </row>
    <row r="64" spans="1:17" ht="14.25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6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N65" s="1"/>
      <c r="O65" s="1"/>
      <c r="P65" s="1"/>
    </row>
    <row r="66" spans="14:15" ht="14.25">
      <c r="N66" s="1"/>
      <c r="O66" s="1"/>
    </row>
  </sheetData>
  <sheetProtection/>
  <mergeCells count="25">
    <mergeCell ref="G8:H8"/>
    <mergeCell ref="B2:R2"/>
    <mergeCell ref="B3:R3"/>
    <mergeCell ref="B4:R4"/>
    <mergeCell ref="G6:H6"/>
    <mergeCell ref="I6:M6"/>
    <mergeCell ref="G7:H7"/>
    <mergeCell ref="I7:M7"/>
    <mergeCell ref="I8:M8"/>
    <mergeCell ref="B12:E12"/>
    <mergeCell ref="B13:E13"/>
    <mergeCell ref="B14:E14"/>
    <mergeCell ref="B24:D24"/>
    <mergeCell ref="G24:I24"/>
    <mergeCell ref="B16:E16"/>
    <mergeCell ref="B20:R20"/>
    <mergeCell ref="B15:E15"/>
    <mergeCell ref="M40:N41"/>
    <mergeCell ref="M42:N43"/>
    <mergeCell ref="M44:N45"/>
    <mergeCell ref="L24:N24"/>
    <mergeCell ref="L36:N36"/>
    <mergeCell ref="O40:Q41"/>
    <mergeCell ref="O42:Q43"/>
    <mergeCell ref="O44:Q45"/>
  </mergeCells>
  <printOptions/>
  <pageMargins left="0.31496062992125984" right="0.1968503937007874" top="0.24" bottom="0.1968503937007874" header="0.17" footer="0.1574803149606299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Karaderili</cp:lastModifiedBy>
  <cp:lastPrinted>2019-01-15T12:01:07Z</cp:lastPrinted>
  <dcterms:created xsi:type="dcterms:W3CDTF">1999-05-26T11:21:22Z</dcterms:created>
  <dcterms:modified xsi:type="dcterms:W3CDTF">2019-01-15T13:43:16Z</dcterms:modified>
  <cp:category/>
  <cp:version/>
  <cp:contentType/>
  <cp:contentStatus/>
</cp:coreProperties>
</file>