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ücretgruplarıformu" sheetId="1" r:id="rId1"/>
  </sheets>
  <definedNames>
    <definedName name="_xlnm.Print_Area" localSheetId="0">'ücretgruplarıformu'!$B$2:$R$45</definedName>
  </definedNames>
  <calcPr fullCalcOnLoad="1"/>
</workbook>
</file>

<file path=xl/sharedStrings.xml><?xml version="1.0" encoding="utf-8"?>
<sst xmlns="http://schemas.openxmlformats.org/spreadsheetml/2006/main" count="167" uniqueCount="51">
  <si>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</si>
  <si>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</si>
  <si>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</si>
  <si>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</si>
  <si>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</si>
  <si>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</si>
  <si>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</si>
  <si>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</si>
  <si>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</si>
  <si>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</si>
  <si>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</si>
  <si>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</si>
  <si>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</si>
  <si>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Sözleşmeli Personel</t>
  </si>
  <si>
    <t>GRUPTAKİ İŞÇİ SAYISI</t>
  </si>
  <si>
    <t xml:space="preserve"> -</t>
  </si>
  <si>
    <t>VE</t>
  </si>
  <si>
    <t>ÜZERİ</t>
  </si>
  <si>
    <t>GENEL TOPLAM-ORTALAMA</t>
  </si>
  <si>
    <t>Memurlar</t>
  </si>
  <si>
    <t>BİRİNCİ TABLONUN DOLDURULMASI İLE İLGİLİ AÇIKLAMALAR:</t>
  </si>
  <si>
    <t>YIL ORT.</t>
  </si>
  <si>
    <t>ORT. BRÜT ÇIPLAK ÜCRET</t>
  </si>
  <si>
    <t>TARAF İŞÇİ SENDİKASI</t>
  </si>
  <si>
    <t>ÜYE KURULUŞ</t>
  </si>
  <si>
    <t xml:space="preserve">İŞKOLU      </t>
  </si>
  <si>
    <t>BRÜT ÇIPLAK ÜCRET GRUPLARI (TL/AY)</t>
  </si>
  <si>
    <t>TÜHİS</t>
  </si>
  <si>
    <t>1) Birinci bölümdeki ilgili satırlara; toplu iş sözleşmesine taraf işçi sendikasına üye olsun olmasın, TİS'den yararlanması mümkün olan daimi işçiler, geçici işçiler, mevsimlik ve kampanya işçileri yazılacaktır.</t>
  </si>
  <si>
    <t>İKİNCİ TABLONUN DOLDURULMASI İLE İLGİLİ AÇIKLAMALAR:</t>
  </si>
  <si>
    <t>1) Tablonun sonundaki genel toplam işçi sayısı ile I. tabloda bulunacak TİS'den yararlanan kapsam içi işçilerin Aralık ayı toplamı, birbirine eşit olacaktır.</t>
  </si>
  <si>
    <t>FORMU DOLDURAN</t>
  </si>
  <si>
    <t>4) Genel Ortalama Brüt Çıplak Ücret; Her bir gruptaki işçi sayısının, aynı gruba yazılan ortalama brüt çıplak ücretlerle ayrı ayrı çarpılarak toplanan rakamın, genel toplamdaki işçi sayısına bölünmesiyle bulunacaktır.</t>
  </si>
  <si>
    <t>Daimi İşçiler</t>
  </si>
  <si>
    <t>Geçici İşçiler</t>
  </si>
  <si>
    <t>Mevsimlik ve Kampanya İşçileri</t>
  </si>
  <si>
    <t>(Kuruluşunuzda birden fazla işkolunda toplu iş sözleşmesi yapılmış ise bu form, her bir işkolu için ayrı ayrı doldurulacak ve Sendikamıza her işkolu için bir adet form gönderilecektir)</t>
  </si>
  <si>
    <t>İŞYERİNDE ÇALIŞAN İŞÇİLER</t>
  </si>
  <si>
    <t>TOPLAM İŞÇİ</t>
  </si>
  <si>
    <t>KURULUŞUN GENEL İSTİHDAM TOPLAMI</t>
  </si>
  <si>
    <t>2) İkinci bölümdeki ilgili satırlara da; mevzuat gereği TİS'den yararlanmayan memurlar ve sözleşmeli personel ile alt işveren (taşeron) işçileri yazılacaktır.</t>
  </si>
  <si>
    <t>Alt İşveren (taşeron) İşçileri</t>
  </si>
  <si>
    <t>Adı, Soyadı</t>
  </si>
  <si>
    <t>Görevi, Telefonu</t>
  </si>
  <si>
    <t>Tarih, İmzası</t>
  </si>
  <si>
    <t>3) Ortalama Brüt Çıplak Ücretin Hesaplanması İle İlgili Örnek: Tabloda bulunan brüt çıplak ücret gruplarından 2.201-2.300 TL grubunda toplam 10 işçi var ve bunların dağılımı;</t>
  </si>
  <si>
    <t xml:space="preserve">    dört işçi 2.230 TL, bir işçi 2.245 TL, üç işçi 2.265 TL, iki işçi 2.280 TL şeklinde ise, ((4x2.230)+(1x2.245)+(3x2.265)+(2x2.280))=22.520/10=2.252 TL, bu grubun ortalama brüt çıplak ücretidir.</t>
  </si>
  <si>
    <t>2016 YILI İSTİHDAM VE ÜCRET GRUPLARI BİLGİ FORMU</t>
  </si>
  <si>
    <t>I. 2016 YILINDA AYLARA GÖRE İSTİHDAM DURUMU</t>
  </si>
  <si>
    <r>
      <t xml:space="preserve">II. </t>
    </r>
    <r>
      <rPr>
        <b/>
        <sz val="15"/>
        <color indexed="18"/>
        <rFont val="CG Times"/>
        <family val="0"/>
      </rPr>
      <t>31.12.2016 TARİHİNDE</t>
    </r>
    <r>
      <rPr>
        <b/>
        <sz val="14"/>
        <color indexed="18"/>
        <rFont val="CG Times"/>
        <family val="1"/>
      </rPr>
      <t xml:space="preserve"> ÜCRET GRUPLARINA GÖRE İŞÇİ SAYILARI VE ORTALAMA BRÜT ÇIPLAK ÜCRETLER</t>
    </r>
  </si>
  <si>
    <t>2) Tablo, 2016 Aralık ayında oluşan aylık brüt çıplak ücretler dikkate alınarak doldurulacaktır. (saatlik ve günlük ücretler, işçi tam çalışmış kabul edilerek aylık ücrete dönüştürülecektir.)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</si>
</sst>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_-* #,##0_-;\-* #,##0_-;_-* &quot;-&quot;??_-;_-@_-"/>
    <numFmt numFmtId="187" formatCode="0.00000"/>
    <numFmt numFmtId="188" formatCode="0.0000"/>
    <numFmt numFmtId="189" formatCode="0.000"/>
    <numFmt numFmtId="190" formatCode="0.0"/>
    <numFmt numFmtId="191" formatCode="#,##0.0"/>
    <numFmt numFmtId="192" formatCode="#,##0.000"/>
    <numFmt numFmtId="193" formatCode="#,##0.0000"/>
    <numFmt numFmtId="194" formatCode="#,##0.00_);\(#,##0.00\)"/>
    <numFmt numFmtId="195" formatCode="%0.00"/>
  </numFmts>
  <fonts count="55">
    <font>
      <sz val="10"/>
      <name val="Arial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Century"/>
      <family val="1"/>
    </font>
    <font>
      <b/>
      <sz val="22"/>
      <color indexed="18"/>
      <name val="CG Times"/>
      <family val="1"/>
    </font>
    <font>
      <b/>
      <sz val="20"/>
      <color indexed="12"/>
      <name val="CG Times"/>
      <family val="1"/>
    </font>
    <font>
      <b/>
      <sz val="18"/>
      <color indexed="18"/>
      <name val="CG Times"/>
      <family val="1"/>
    </font>
    <font>
      <sz val="20"/>
      <color indexed="12"/>
      <name val="CG Times"/>
      <family val="1"/>
    </font>
    <font>
      <b/>
      <sz val="12"/>
      <color indexed="18"/>
      <name val="CG Times"/>
      <family val="1"/>
    </font>
    <font>
      <sz val="12"/>
      <name val="CG Times"/>
      <family val="1"/>
    </font>
    <font>
      <b/>
      <sz val="12"/>
      <color indexed="12"/>
      <name val="CG Times"/>
      <family val="1"/>
    </font>
    <font>
      <sz val="12"/>
      <color indexed="18"/>
      <name val="CG Times"/>
      <family val="1"/>
    </font>
    <font>
      <b/>
      <sz val="11"/>
      <color indexed="18"/>
      <name val="CG Times"/>
      <family val="1"/>
    </font>
    <font>
      <b/>
      <sz val="13"/>
      <color indexed="18"/>
      <name val="CG Times"/>
      <family val="1"/>
    </font>
    <font>
      <b/>
      <sz val="14"/>
      <color indexed="18"/>
      <name val="CG Times"/>
      <family val="1"/>
    </font>
    <font>
      <b/>
      <sz val="15"/>
      <color indexed="18"/>
      <name val="CG 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6"/>
  <sheetViews>
    <sheetView showGridLines="0" tabSelected="1" zoomScale="75" zoomScaleNormal="75" zoomScalePageLayoutView="0" workbookViewId="0" topLeftCell="A1">
      <selection activeCell="F49" sqref="F49"/>
    </sheetView>
  </sheetViews>
  <sheetFormatPr defaultColWidth="9.140625" defaultRowHeight="12.75"/>
  <cols>
    <col min="1" max="1" width="5.00390625" style="35" customWidth="1"/>
    <col min="2" max="5" width="13.7109375" style="36" customWidth="1"/>
    <col min="6" max="6" width="15.7109375" style="36" customWidth="1"/>
    <col min="7" max="10" width="13.7109375" style="36" customWidth="1"/>
    <col min="11" max="11" width="15.7109375" style="36" customWidth="1"/>
    <col min="12" max="15" width="13.7109375" style="36" customWidth="1"/>
    <col min="16" max="16" width="15.7109375" style="36" customWidth="1"/>
    <col min="17" max="17" width="13.8515625" style="36" customWidth="1"/>
    <col min="18" max="19" width="13.7109375" style="36" customWidth="1"/>
    <col min="20" max="20" width="13.7109375" style="35" customWidth="1"/>
    <col min="21" max="16384" width="9.140625" style="35" customWidth="1"/>
  </cols>
  <sheetData>
    <row r="1" spans="2:19" s="17" customFormat="1" ht="21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s="19" customFormat="1" ht="24" customHeight="1"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8"/>
    </row>
    <row r="3" spans="2:19" s="20" customFormat="1" ht="21.75" customHeight="1">
      <c r="B3" s="47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8"/>
    </row>
    <row r="4" spans="2:19" s="22" customFormat="1" ht="21.75" customHeight="1">
      <c r="B4" s="48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21"/>
    </row>
    <row r="5" spans="2:19" s="2" customFormat="1" ht="15" customHeight="1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6" s="2" customFormat="1" ht="21.75" customHeight="1">
      <c r="B6" s="1"/>
      <c r="C6" s="1"/>
      <c r="D6" s="1"/>
      <c r="E6" s="1"/>
      <c r="F6" s="1"/>
      <c r="G6" s="49" t="s">
        <v>24</v>
      </c>
      <c r="H6" s="50"/>
      <c r="I6" s="51" t="s">
        <v>0</v>
      </c>
      <c r="J6" s="52"/>
      <c r="K6" s="52"/>
      <c r="L6" s="52"/>
      <c r="M6" s="53"/>
      <c r="N6" s="14"/>
      <c r="O6" s="14"/>
      <c r="P6" s="1"/>
    </row>
    <row r="7" spans="2:16" s="2" customFormat="1" ht="21.75" customHeight="1">
      <c r="B7" s="1"/>
      <c r="C7" s="1"/>
      <c r="D7" s="1"/>
      <c r="E7" s="1"/>
      <c r="F7" s="1"/>
      <c r="G7" s="54" t="s">
        <v>25</v>
      </c>
      <c r="H7" s="55"/>
      <c r="I7" s="58" t="s">
        <v>0</v>
      </c>
      <c r="J7" s="59"/>
      <c r="K7" s="59"/>
      <c r="L7" s="59"/>
      <c r="M7" s="60"/>
      <c r="N7" s="14"/>
      <c r="O7" s="14"/>
      <c r="P7" s="1"/>
    </row>
    <row r="8" spans="2:16" s="2" customFormat="1" ht="21.75" customHeight="1" thickBot="1">
      <c r="B8" s="1"/>
      <c r="C8" s="1"/>
      <c r="D8" s="1"/>
      <c r="E8" s="1"/>
      <c r="F8" s="1"/>
      <c r="G8" s="56" t="s">
        <v>23</v>
      </c>
      <c r="H8" s="57"/>
      <c r="I8" s="61" t="s">
        <v>0</v>
      </c>
      <c r="J8" s="62"/>
      <c r="K8" s="62"/>
      <c r="L8" s="62"/>
      <c r="M8" s="63"/>
      <c r="N8" s="14"/>
      <c r="O8" s="14"/>
      <c r="P8" s="1"/>
    </row>
    <row r="9" spans="2:17" s="2" customFormat="1" ht="15" customHeight="1">
      <c r="B9" s="1"/>
      <c r="C9" s="1"/>
      <c r="D9" s="1"/>
      <c r="E9" s="1"/>
      <c r="F9" s="4"/>
      <c r="G9" s="4"/>
      <c r="H9" s="4"/>
      <c r="I9" s="5"/>
      <c r="J9" s="6"/>
      <c r="K9" s="5"/>
      <c r="L9" s="5"/>
      <c r="M9" s="7"/>
      <c r="N9" s="7"/>
      <c r="O9" s="7"/>
      <c r="P9" s="7"/>
      <c r="Q9" s="7"/>
    </row>
    <row r="10" spans="2:19" s="26" customFormat="1" ht="21.75" customHeight="1">
      <c r="B10" s="45" t="s">
        <v>48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8" s="9" customFormat="1" ht="21.75" customHeight="1">
      <c r="B11" s="68" t="s">
        <v>37</v>
      </c>
      <c r="C11" s="68"/>
      <c r="D11" s="68"/>
      <c r="E11" s="68"/>
      <c r="F11" s="38" t="s">
        <v>1</v>
      </c>
      <c r="G11" s="38" t="s">
        <v>2</v>
      </c>
      <c r="H11" s="38" t="s">
        <v>3</v>
      </c>
      <c r="I11" s="38" t="s">
        <v>4</v>
      </c>
      <c r="J11" s="38" t="s">
        <v>5</v>
      </c>
      <c r="K11" s="38" t="s">
        <v>6</v>
      </c>
      <c r="L11" s="38" t="s">
        <v>7</v>
      </c>
      <c r="M11" s="38" t="s">
        <v>8</v>
      </c>
      <c r="N11" s="38" t="s">
        <v>9</v>
      </c>
      <c r="O11" s="38" t="s">
        <v>10</v>
      </c>
      <c r="P11" s="38" t="s">
        <v>11</v>
      </c>
      <c r="Q11" s="38" t="s">
        <v>12</v>
      </c>
      <c r="R11" s="38" t="s">
        <v>21</v>
      </c>
    </row>
    <row r="12" spans="2:18" s="2" customFormat="1" ht="21.75" customHeight="1">
      <c r="B12" s="67" t="s">
        <v>33</v>
      </c>
      <c r="C12" s="67"/>
      <c r="D12" s="67"/>
      <c r="E12" s="67"/>
      <c r="F12" s="27" t="s">
        <v>0</v>
      </c>
      <c r="G12" s="27" t="s">
        <v>0</v>
      </c>
      <c r="H12" s="27" t="s">
        <v>0</v>
      </c>
      <c r="I12" s="27" t="s">
        <v>0</v>
      </c>
      <c r="J12" s="27" t="s">
        <v>0</v>
      </c>
      <c r="K12" s="27" t="s">
        <v>0</v>
      </c>
      <c r="L12" s="27" t="s">
        <v>0</v>
      </c>
      <c r="M12" s="27" t="s">
        <v>0</v>
      </c>
      <c r="N12" s="27" t="s">
        <v>0</v>
      </c>
      <c r="O12" s="27" t="s">
        <v>0</v>
      </c>
      <c r="P12" s="27" t="s">
        <v>0</v>
      </c>
      <c r="Q12" s="27" t="s">
        <v>0</v>
      </c>
      <c r="R12" s="39">
        <f>SUM(F12:Q12)/12</f>
        <v>0</v>
      </c>
    </row>
    <row r="13" spans="2:18" s="2" customFormat="1" ht="21.75" customHeight="1">
      <c r="B13" s="67" t="s">
        <v>34</v>
      </c>
      <c r="C13" s="67"/>
      <c r="D13" s="67"/>
      <c r="E13" s="67"/>
      <c r="F13" s="27" t="s">
        <v>0</v>
      </c>
      <c r="G13" s="27" t="s">
        <v>0</v>
      </c>
      <c r="H13" s="27" t="s">
        <v>0</v>
      </c>
      <c r="I13" s="27" t="s">
        <v>0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40">
        <f>SUM(F13:Q13)/12</f>
        <v>0</v>
      </c>
    </row>
    <row r="14" spans="2:18" s="2" customFormat="1" ht="21.75" customHeight="1">
      <c r="B14" s="67" t="s">
        <v>35</v>
      </c>
      <c r="C14" s="67"/>
      <c r="D14" s="67"/>
      <c r="E14" s="67"/>
      <c r="F14" s="27" t="s">
        <v>0</v>
      </c>
      <c r="G14" s="27" t="s">
        <v>0</v>
      </c>
      <c r="H14" s="27" t="s">
        <v>0</v>
      </c>
      <c r="I14" s="27" t="s">
        <v>0</v>
      </c>
      <c r="J14" s="27" t="s">
        <v>0</v>
      </c>
      <c r="K14" s="27" t="s">
        <v>0</v>
      </c>
      <c r="L14" s="27" t="s">
        <v>0</v>
      </c>
      <c r="M14" s="27" t="s">
        <v>0</v>
      </c>
      <c r="N14" s="27" t="s">
        <v>0</v>
      </c>
      <c r="O14" s="27" t="s">
        <v>0</v>
      </c>
      <c r="P14" s="27" t="s">
        <v>0</v>
      </c>
      <c r="Q14" s="27" t="s">
        <v>0</v>
      </c>
      <c r="R14" s="40">
        <f>SUM(F14:Q14)/12</f>
        <v>0</v>
      </c>
    </row>
    <row r="15" spans="2:18" s="9" customFormat="1" ht="21.75" customHeight="1">
      <c r="B15" s="64" t="s">
        <v>38</v>
      </c>
      <c r="C15" s="65"/>
      <c r="D15" s="65"/>
      <c r="E15" s="66"/>
      <c r="F15" s="37">
        <f aca="true" t="shared" si="0" ref="F15:R15">SUM(F12:F14)</f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28">
        <f t="shared" si="0"/>
        <v>0</v>
      </c>
    </row>
    <row r="16" spans="2:18" s="2" customFormat="1" ht="21.75" customHeight="1">
      <c r="B16" s="67" t="s">
        <v>19</v>
      </c>
      <c r="C16" s="67"/>
      <c r="D16" s="67"/>
      <c r="E16" s="67"/>
      <c r="F16" s="27" t="s">
        <v>0</v>
      </c>
      <c r="G16" s="27" t="s">
        <v>0</v>
      </c>
      <c r="H16" s="27" t="s">
        <v>0</v>
      </c>
      <c r="I16" s="27" t="s">
        <v>0</v>
      </c>
      <c r="J16" s="27" t="s">
        <v>0</v>
      </c>
      <c r="K16" s="27" t="s">
        <v>0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 t="s">
        <v>0</v>
      </c>
      <c r="R16" s="40">
        <f>SUM(F16:Q16)/12</f>
        <v>0</v>
      </c>
    </row>
    <row r="17" spans="2:18" s="2" customFormat="1" ht="21.75" customHeight="1">
      <c r="B17" s="67" t="s">
        <v>13</v>
      </c>
      <c r="C17" s="67"/>
      <c r="D17" s="67"/>
      <c r="E17" s="67"/>
      <c r="F17" s="27" t="s">
        <v>0</v>
      </c>
      <c r="G17" s="27" t="s">
        <v>0</v>
      </c>
      <c r="H17" s="27" t="s">
        <v>0</v>
      </c>
      <c r="I17" s="27" t="s">
        <v>0</v>
      </c>
      <c r="J17" s="27" t="s">
        <v>0</v>
      </c>
      <c r="K17" s="27" t="s">
        <v>0</v>
      </c>
      <c r="L17" s="27" t="s">
        <v>0</v>
      </c>
      <c r="M17" s="27" t="s">
        <v>0</v>
      </c>
      <c r="N17" s="27" t="s">
        <v>0</v>
      </c>
      <c r="O17" s="27" t="s">
        <v>0</v>
      </c>
      <c r="P17" s="27" t="s">
        <v>0</v>
      </c>
      <c r="Q17" s="27" t="s">
        <v>0</v>
      </c>
      <c r="R17" s="40">
        <f>SUM(F17:Q17)/12</f>
        <v>0</v>
      </c>
    </row>
    <row r="18" spans="2:18" s="2" customFormat="1" ht="21.75" customHeight="1">
      <c r="B18" s="67" t="s">
        <v>41</v>
      </c>
      <c r="C18" s="67"/>
      <c r="D18" s="67"/>
      <c r="E18" s="67"/>
      <c r="F18" s="27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 t="s">
        <v>0</v>
      </c>
      <c r="L18" s="27" t="s">
        <v>0</v>
      </c>
      <c r="M18" s="27" t="s">
        <v>0</v>
      </c>
      <c r="N18" s="27" t="s">
        <v>0</v>
      </c>
      <c r="O18" s="27" t="s">
        <v>0</v>
      </c>
      <c r="P18" s="27" t="s">
        <v>0</v>
      </c>
      <c r="Q18" s="27" t="s">
        <v>0</v>
      </c>
      <c r="R18" s="40">
        <f>SUM(F18:Q18)/12</f>
        <v>0</v>
      </c>
    </row>
    <row r="19" spans="2:18" s="9" customFormat="1" ht="21.75" customHeight="1">
      <c r="B19" s="64" t="s">
        <v>39</v>
      </c>
      <c r="C19" s="65"/>
      <c r="D19" s="65"/>
      <c r="E19" s="66"/>
      <c r="F19" s="37">
        <f aca="true" t="shared" si="1" ref="F19:R19">SUM(F15:F18)</f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0</v>
      </c>
      <c r="R19" s="28">
        <f t="shared" si="1"/>
        <v>0</v>
      </c>
    </row>
    <row r="20" spans="2:19" s="2" customFormat="1" ht="15">
      <c r="B20" s="29" t="s">
        <v>20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2:19" s="2" customFormat="1" ht="14.25">
      <c r="B21" s="1" t="s">
        <v>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s="2" customFormat="1" ht="14.25">
      <c r="B22" s="1" t="s">
        <v>40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s="2" customFormat="1" ht="14.25">
      <c r="B23" s="8"/>
      <c r="C23" s="8"/>
      <c r="D23" s="8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s="2" customFormat="1" ht="14.25">
      <c r="B24" s="8"/>
      <c r="C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s="2" customFormat="1" ht="14.25">
      <c r="B25" s="8"/>
      <c r="C25" s="8"/>
      <c r="D25" s="8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s="31" customFormat="1" ht="21.75" customHeight="1">
      <c r="B26" s="45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R26" s="32"/>
      <c r="S26" s="32"/>
    </row>
    <row r="27" spans="2:16" s="9" customFormat="1" ht="30.75" customHeight="1">
      <c r="B27" s="69" t="s">
        <v>26</v>
      </c>
      <c r="C27" s="69"/>
      <c r="D27" s="69"/>
      <c r="E27" s="38" t="s">
        <v>14</v>
      </c>
      <c r="F27" s="38" t="s">
        <v>22</v>
      </c>
      <c r="G27" s="69" t="s">
        <v>26</v>
      </c>
      <c r="H27" s="69"/>
      <c r="I27" s="69"/>
      <c r="J27" s="38" t="s">
        <v>14</v>
      </c>
      <c r="K27" s="38" t="s">
        <v>22</v>
      </c>
      <c r="L27" s="69" t="s">
        <v>26</v>
      </c>
      <c r="M27" s="69"/>
      <c r="N27" s="69"/>
      <c r="O27" s="38" t="s">
        <v>14</v>
      </c>
      <c r="P27" s="38" t="s">
        <v>22</v>
      </c>
    </row>
    <row r="28" spans="2:19" s="2" customFormat="1" ht="21.75" customHeight="1">
      <c r="B28" s="42">
        <v>1647</v>
      </c>
      <c r="C28" s="43" t="s">
        <v>15</v>
      </c>
      <c r="D28" s="44">
        <v>1700</v>
      </c>
      <c r="E28" s="10"/>
      <c r="F28" s="10"/>
      <c r="G28" s="42">
        <f>+D39+1</f>
        <v>2801</v>
      </c>
      <c r="H28" s="43" t="s">
        <v>15</v>
      </c>
      <c r="I28" s="44">
        <f>+G28+99</f>
        <v>2900</v>
      </c>
      <c r="J28" s="10"/>
      <c r="K28" s="10"/>
      <c r="L28" s="42">
        <f>+I39+1</f>
        <v>4001</v>
      </c>
      <c r="M28" s="43" t="s">
        <v>15</v>
      </c>
      <c r="N28" s="44">
        <f>+L28+99</f>
        <v>4100</v>
      </c>
      <c r="O28" s="10"/>
      <c r="P28" s="10"/>
      <c r="R28" s="1"/>
      <c r="S28" s="1"/>
    </row>
    <row r="29" spans="2:19" s="2" customFormat="1" ht="21.75" customHeight="1">
      <c r="B29" s="42">
        <f aca="true" t="shared" si="2" ref="B29:B39">+D28+1</f>
        <v>1701</v>
      </c>
      <c r="C29" s="43" t="s">
        <v>15</v>
      </c>
      <c r="D29" s="44">
        <f>+B29+99</f>
        <v>1800</v>
      </c>
      <c r="E29" s="10"/>
      <c r="F29" s="10"/>
      <c r="G29" s="42">
        <f aca="true" t="shared" si="3" ref="G29:G39">+I28+1</f>
        <v>2901</v>
      </c>
      <c r="H29" s="43" t="s">
        <v>15</v>
      </c>
      <c r="I29" s="44">
        <f aca="true" t="shared" si="4" ref="I29:I39">+G29+99</f>
        <v>3000</v>
      </c>
      <c r="J29" s="10"/>
      <c r="K29" s="10"/>
      <c r="L29" s="42">
        <f aca="true" t="shared" si="5" ref="L29:L38">+N28+1</f>
        <v>4101</v>
      </c>
      <c r="M29" s="43" t="s">
        <v>15</v>
      </c>
      <c r="N29" s="44">
        <f aca="true" t="shared" si="6" ref="N29:N37">+L29+99</f>
        <v>4200</v>
      </c>
      <c r="O29" s="10"/>
      <c r="P29" s="10"/>
      <c r="R29" s="1"/>
      <c r="S29" s="1"/>
    </row>
    <row r="30" spans="2:19" s="2" customFormat="1" ht="21.75" customHeight="1">
      <c r="B30" s="42">
        <f t="shared" si="2"/>
        <v>1801</v>
      </c>
      <c r="C30" s="43" t="s">
        <v>15</v>
      </c>
      <c r="D30" s="44">
        <f aca="true" t="shared" si="7" ref="D30:D39">+B30+99</f>
        <v>1900</v>
      </c>
      <c r="E30" s="10"/>
      <c r="F30" s="10"/>
      <c r="G30" s="42">
        <f t="shared" si="3"/>
        <v>3001</v>
      </c>
      <c r="H30" s="43" t="s">
        <v>15</v>
      </c>
      <c r="I30" s="44">
        <f t="shared" si="4"/>
        <v>3100</v>
      </c>
      <c r="J30" s="10"/>
      <c r="K30" s="10"/>
      <c r="L30" s="42">
        <f t="shared" si="5"/>
        <v>4201</v>
      </c>
      <c r="M30" s="43" t="s">
        <v>15</v>
      </c>
      <c r="N30" s="44">
        <f t="shared" si="6"/>
        <v>4300</v>
      </c>
      <c r="O30" s="10"/>
      <c r="P30" s="10"/>
      <c r="R30" s="1"/>
      <c r="S30" s="1"/>
    </row>
    <row r="31" spans="2:19" s="2" customFormat="1" ht="21.75" customHeight="1">
      <c r="B31" s="42">
        <f t="shared" si="2"/>
        <v>1901</v>
      </c>
      <c r="C31" s="43" t="s">
        <v>15</v>
      </c>
      <c r="D31" s="44">
        <f t="shared" si="7"/>
        <v>2000</v>
      </c>
      <c r="E31" s="10"/>
      <c r="F31" s="10"/>
      <c r="G31" s="42">
        <f t="shared" si="3"/>
        <v>3101</v>
      </c>
      <c r="H31" s="43" t="s">
        <v>15</v>
      </c>
      <c r="I31" s="44">
        <f t="shared" si="4"/>
        <v>3200</v>
      </c>
      <c r="J31" s="10"/>
      <c r="K31" s="10"/>
      <c r="L31" s="42">
        <f t="shared" si="5"/>
        <v>4301</v>
      </c>
      <c r="M31" s="43" t="s">
        <v>15</v>
      </c>
      <c r="N31" s="44">
        <f t="shared" si="6"/>
        <v>4400</v>
      </c>
      <c r="O31" s="10"/>
      <c r="P31" s="10"/>
      <c r="R31" s="1"/>
      <c r="S31" s="1"/>
    </row>
    <row r="32" spans="2:19" s="2" customFormat="1" ht="21.75" customHeight="1">
      <c r="B32" s="42">
        <f t="shared" si="2"/>
        <v>2001</v>
      </c>
      <c r="C32" s="43" t="s">
        <v>15</v>
      </c>
      <c r="D32" s="44">
        <f t="shared" si="7"/>
        <v>2100</v>
      </c>
      <c r="E32" s="10"/>
      <c r="F32" s="10"/>
      <c r="G32" s="42">
        <f t="shared" si="3"/>
        <v>3201</v>
      </c>
      <c r="H32" s="43" t="s">
        <v>15</v>
      </c>
      <c r="I32" s="44">
        <f t="shared" si="4"/>
        <v>3300</v>
      </c>
      <c r="J32" s="10"/>
      <c r="K32" s="10"/>
      <c r="L32" s="42">
        <f t="shared" si="5"/>
        <v>4401</v>
      </c>
      <c r="M32" s="43" t="s">
        <v>15</v>
      </c>
      <c r="N32" s="44">
        <f t="shared" si="6"/>
        <v>4500</v>
      </c>
      <c r="O32" s="10"/>
      <c r="P32" s="10"/>
      <c r="R32" s="1"/>
      <c r="S32" s="1"/>
    </row>
    <row r="33" spans="2:19" s="2" customFormat="1" ht="21.75" customHeight="1">
      <c r="B33" s="42">
        <f t="shared" si="2"/>
        <v>2101</v>
      </c>
      <c r="C33" s="43" t="s">
        <v>15</v>
      </c>
      <c r="D33" s="44">
        <f t="shared" si="7"/>
        <v>2200</v>
      </c>
      <c r="E33" s="10"/>
      <c r="F33" s="10"/>
      <c r="G33" s="42">
        <f t="shared" si="3"/>
        <v>3301</v>
      </c>
      <c r="H33" s="43" t="s">
        <v>15</v>
      </c>
      <c r="I33" s="44">
        <f t="shared" si="4"/>
        <v>3400</v>
      </c>
      <c r="J33" s="10"/>
      <c r="K33" s="10"/>
      <c r="L33" s="42">
        <f t="shared" si="5"/>
        <v>4501</v>
      </c>
      <c r="M33" s="43" t="s">
        <v>15</v>
      </c>
      <c r="N33" s="44">
        <f t="shared" si="6"/>
        <v>4600</v>
      </c>
      <c r="O33" s="10"/>
      <c r="P33" s="10"/>
      <c r="R33" s="1"/>
      <c r="S33" s="1"/>
    </row>
    <row r="34" spans="2:19" s="2" customFormat="1" ht="21.75" customHeight="1">
      <c r="B34" s="42">
        <f t="shared" si="2"/>
        <v>2201</v>
      </c>
      <c r="C34" s="43" t="s">
        <v>15</v>
      </c>
      <c r="D34" s="44">
        <f t="shared" si="7"/>
        <v>2300</v>
      </c>
      <c r="E34" s="10"/>
      <c r="F34" s="10"/>
      <c r="G34" s="42">
        <f t="shared" si="3"/>
        <v>3401</v>
      </c>
      <c r="H34" s="43" t="s">
        <v>15</v>
      </c>
      <c r="I34" s="44">
        <f t="shared" si="4"/>
        <v>3500</v>
      </c>
      <c r="J34" s="10"/>
      <c r="K34" s="10"/>
      <c r="L34" s="42">
        <f t="shared" si="5"/>
        <v>4601</v>
      </c>
      <c r="M34" s="43" t="s">
        <v>15</v>
      </c>
      <c r="N34" s="44">
        <f t="shared" si="6"/>
        <v>4700</v>
      </c>
      <c r="O34" s="10"/>
      <c r="P34" s="10"/>
      <c r="R34" s="1"/>
      <c r="S34" s="1"/>
    </row>
    <row r="35" spans="2:19" s="2" customFormat="1" ht="21.75" customHeight="1">
      <c r="B35" s="42">
        <f t="shared" si="2"/>
        <v>2301</v>
      </c>
      <c r="C35" s="43" t="s">
        <v>15</v>
      </c>
      <c r="D35" s="44">
        <f t="shared" si="7"/>
        <v>2400</v>
      </c>
      <c r="E35" s="10"/>
      <c r="F35" s="10"/>
      <c r="G35" s="42">
        <f t="shared" si="3"/>
        <v>3501</v>
      </c>
      <c r="H35" s="43" t="s">
        <v>15</v>
      </c>
      <c r="I35" s="44">
        <f t="shared" si="4"/>
        <v>3600</v>
      </c>
      <c r="J35" s="10"/>
      <c r="K35" s="10"/>
      <c r="L35" s="42">
        <f t="shared" si="5"/>
        <v>4701</v>
      </c>
      <c r="M35" s="43" t="s">
        <v>15</v>
      </c>
      <c r="N35" s="44">
        <f t="shared" si="6"/>
        <v>4800</v>
      </c>
      <c r="O35" s="10"/>
      <c r="P35" s="10"/>
      <c r="R35" s="1"/>
      <c r="S35" s="1"/>
    </row>
    <row r="36" spans="2:19" s="2" customFormat="1" ht="21.75" customHeight="1">
      <c r="B36" s="42">
        <f t="shared" si="2"/>
        <v>2401</v>
      </c>
      <c r="C36" s="43" t="s">
        <v>15</v>
      </c>
      <c r="D36" s="44">
        <f t="shared" si="7"/>
        <v>2500</v>
      </c>
      <c r="E36" s="10"/>
      <c r="F36" s="10"/>
      <c r="G36" s="42">
        <f t="shared" si="3"/>
        <v>3601</v>
      </c>
      <c r="H36" s="43" t="s">
        <v>15</v>
      </c>
      <c r="I36" s="44">
        <f t="shared" si="4"/>
        <v>3700</v>
      </c>
      <c r="J36" s="10"/>
      <c r="K36" s="10"/>
      <c r="L36" s="42">
        <f t="shared" si="5"/>
        <v>4801</v>
      </c>
      <c r="M36" s="43" t="s">
        <v>15</v>
      </c>
      <c r="N36" s="44">
        <f t="shared" si="6"/>
        <v>4900</v>
      </c>
      <c r="O36" s="10"/>
      <c r="P36" s="10"/>
      <c r="R36" s="1"/>
      <c r="S36" s="1"/>
    </row>
    <row r="37" spans="2:19" s="2" customFormat="1" ht="21.75" customHeight="1">
      <c r="B37" s="42">
        <f t="shared" si="2"/>
        <v>2501</v>
      </c>
      <c r="C37" s="43" t="s">
        <v>15</v>
      </c>
      <c r="D37" s="44">
        <f t="shared" si="7"/>
        <v>2600</v>
      </c>
      <c r="E37" s="10"/>
      <c r="F37" s="10"/>
      <c r="G37" s="42">
        <f t="shared" si="3"/>
        <v>3701</v>
      </c>
      <c r="H37" s="43" t="s">
        <v>15</v>
      </c>
      <c r="I37" s="44">
        <f t="shared" si="4"/>
        <v>3800</v>
      </c>
      <c r="J37" s="10"/>
      <c r="K37" s="10"/>
      <c r="L37" s="42">
        <f t="shared" si="5"/>
        <v>4901</v>
      </c>
      <c r="M37" s="43" t="s">
        <v>15</v>
      </c>
      <c r="N37" s="44">
        <f t="shared" si="6"/>
        <v>5000</v>
      </c>
      <c r="O37" s="10"/>
      <c r="P37" s="10"/>
      <c r="R37" s="1"/>
      <c r="S37" s="1"/>
    </row>
    <row r="38" spans="2:19" s="2" customFormat="1" ht="21.75" customHeight="1">
      <c r="B38" s="42">
        <f t="shared" si="2"/>
        <v>2601</v>
      </c>
      <c r="C38" s="43" t="s">
        <v>15</v>
      </c>
      <c r="D38" s="44">
        <f t="shared" si="7"/>
        <v>2700</v>
      </c>
      <c r="E38" s="10"/>
      <c r="F38" s="10"/>
      <c r="G38" s="42">
        <f t="shared" si="3"/>
        <v>3801</v>
      </c>
      <c r="H38" s="43" t="s">
        <v>15</v>
      </c>
      <c r="I38" s="44">
        <f t="shared" si="4"/>
        <v>3900</v>
      </c>
      <c r="J38" s="10"/>
      <c r="K38" s="10"/>
      <c r="L38" s="42">
        <f t="shared" si="5"/>
        <v>5001</v>
      </c>
      <c r="M38" s="43" t="s">
        <v>16</v>
      </c>
      <c r="N38" s="44" t="s">
        <v>17</v>
      </c>
      <c r="O38" s="10"/>
      <c r="P38" s="10"/>
      <c r="R38" s="1"/>
      <c r="S38" s="1"/>
    </row>
    <row r="39" spans="2:16" s="2" customFormat="1" ht="21.75" customHeight="1">
      <c r="B39" s="42">
        <f t="shared" si="2"/>
        <v>2701</v>
      </c>
      <c r="C39" s="43" t="s">
        <v>15</v>
      </c>
      <c r="D39" s="44">
        <f t="shared" si="7"/>
        <v>2800</v>
      </c>
      <c r="E39" s="10"/>
      <c r="F39" s="10"/>
      <c r="G39" s="42">
        <f t="shared" si="3"/>
        <v>3901</v>
      </c>
      <c r="H39" s="43" t="s">
        <v>15</v>
      </c>
      <c r="I39" s="44">
        <f t="shared" si="4"/>
        <v>4000</v>
      </c>
      <c r="J39" s="10"/>
      <c r="K39" s="10"/>
      <c r="L39" s="72" t="s">
        <v>18</v>
      </c>
      <c r="M39" s="72"/>
      <c r="N39" s="72"/>
      <c r="O39" s="33">
        <f>+$E28+$E29+$E30+$E31+$E32+$E33+$E34+$E35+$E36+$E37+$E38+$E39+$J28+$J29+$J30+$J31+$J32+$J33+$J34+$J35+$J36+$J37+$J38+$J39+$O28+$O29+$O30+$O31+$O32+$O33+$O34+$O35+$O36+$O37+$O38</f>
        <v>0</v>
      </c>
      <c r="P39" s="33" t="e">
        <f>($E28*F28+$E29*F29+$E30*F30+$E31*F31+$E32*F32+$E33*F33+$E34*F34+$E35*F35+$E36*F36+$E37*F37+$E38*F38+$E39*F39+$J28*K28+$J29*K29+$J30*K30+$J31*K31+$J32*K32+$J33*K33+$J34*K34+$J35*K35+$J36*K36+$J37*K37+$J38*K38+$J39*K39+$O28*P28+$O29*P29+$O30*P30+$O31*P31+$O32*P32+$O33*P33+$O34*P34+$O35*P35+$O36*P36+$O37*P37+$O38*P38)/O39</f>
        <v>#DIV/0!</v>
      </c>
    </row>
    <row r="40" spans="2:24" s="2" customFormat="1" ht="18" customHeight="1">
      <c r="B40" s="29" t="s">
        <v>29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T40" s="11"/>
      <c r="U40" s="11"/>
      <c r="V40" s="11"/>
      <c r="W40" s="11"/>
      <c r="X40" s="11"/>
    </row>
    <row r="41" spans="2:24" s="2" customFormat="1" ht="14.25">
      <c r="B41" s="6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T41" s="11"/>
      <c r="U41" s="11"/>
      <c r="V41" s="11"/>
      <c r="W41" s="11"/>
      <c r="X41" s="11"/>
    </row>
    <row r="42" spans="2:24" s="2" customFormat="1" ht="14.25">
      <c r="B42" s="15" t="s">
        <v>50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70" t="s">
        <v>31</v>
      </c>
      <c r="Q42" s="70"/>
      <c r="R42" s="70"/>
      <c r="T42" s="11"/>
      <c r="U42" s="11"/>
      <c r="V42" s="11"/>
      <c r="W42" s="11"/>
      <c r="X42" s="11"/>
    </row>
    <row r="43" spans="2:24" s="2" customFormat="1" ht="14.25">
      <c r="B43" s="6" t="s">
        <v>45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1" t="s">
        <v>42</v>
      </c>
      <c r="Q43" s="71" t="s">
        <v>0</v>
      </c>
      <c r="R43" s="71"/>
      <c r="T43" s="11"/>
      <c r="U43" s="11"/>
      <c r="V43" s="11"/>
      <c r="W43" s="11"/>
      <c r="X43" s="11"/>
    </row>
    <row r="44" spans="2:18" s="2" customFormat="1" ht="14.25">
      <c r="B44" s="6" t="s">
        <v>46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1" t="s">
        <v>43</v>
      </c>
      <c r="Q44" s="71" t="s">
        <v>0</v>
      </c>
      <c r="R44" s="71"/>
    </row>
    <row r="45" spans="2:19" s="2" customFormat="1" ht="14.25">
      <c r="B45" s="6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1" t="s">
        <v>44</v>
      </c>
      <c r="Q45" s="71" t="s">
        <v>0</v>
      </c>
      <c r="R45" s="71"/>
      <c r="S45" s="3"/>
    </row>
    <row r="46" spans="2:19" s="2" customFormat="1" ht="14.25"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"/>
    </row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14.25"/>
    <row r="53" spans="2:19" s="34" customFormat="1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s="34" customFormat="1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s="34" customFormat="1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s="34" customFormat="1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s="34" customFormat="1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s="34" customFormat="1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s="34" customFormat="1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s="34" customFormat="1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s="34" customFormat="1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s="34" customFormat="1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s="34" customFormat="1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s="34" customFormat="1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s="34" customFormat="1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s="34" customFormat="1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6"/>
    </row>
  </sheetData>
  <sheetProtection/>
  <mergeCells count="26">
    <mergeCell ref="B19:E19"/>
    <mergeCell ref="B27:D27"/>
    <mergeCell ref="G27:I27"/>
    <mergeCell ref="B18:E18"/>
    <mergeCell ref="P42:R42"/>
    <mergeCell ref="Q45:R45"/>
    <mergeCell ref="L27:N27"/>
    <mergeCell ref="L39:N39"/>
    <mergeCell ref="Q43:R43"/>
    <mergeCell ref="Q44:R44"/>
    <mergeCell ref="G8:H8"/>
    <mergeCell ref="I7:M7"/>
    <mergeCell ref="I8:M8"/>
    <mergeCell ref="B15:E15"/>
    <mergeCell ref="B16:E16"/>
    <mergeCell ref="B17:E17"/>
    <mergeCell ref="B11:E11"/>
    <mergeCell ref="B12:E12"/>
    <mergeCell ref="B13:E13"/>
    <mergeCell ref="B14:E14"/>
    <mergeCell ref="B2:R2"/>
    <mergeCell ref="B3:R3"/>
    <mergeCell ref="B4:R4"/>
    <mergeCell ref="G6:H6"/>
    <mergeCell ref="I6:M6"/>
    <mergeCell ref="G7:H7"/>
  </mergeCells>
  <printOptions/>
  <pageMargins left="0.31496062992125984" right="0.1968503937007874" top="0.5118110236220472" bottom="0.1968503937007874" header="0.2362204724409449" footer="0.15748031496062992"/>
  <pageSetup horizontalDpi="600" verticalDpi="600" orientation="landscape" paperSize="9" scale="60" r:id="rId1"/>
  <headerFooter alignWithMargins="0">
    <oddHeader>&amp;R2016 ücret grupları bilgi formu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2017-01-02T13:02:10Z</cp:lastPrinted>
  <dcterms:created xsi:type="dcterms:W3CDTF">1999-05-26T11:21:22Z</dcterms:created>
  <dcterms:modified xsi:type="dcterms:W3CDTF">2017-01-02T13:06:06Z</dcterms:modified>
  <cp:category/>
  <cp:version/>
  <cp:contentType/>
  <cp:contentStatus/>
</cp:coreProperties>
</file>